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3. MARZO\"/>
    </mc:Choice>
  </mc:AlternateContent>
  <xr:revisionPtr revIDLastSave="0" documentId="13_ncr:1_{30315855-52DE-4A48-9FD5-603EE2ACF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021'!$A$9:$O$42</definedName>
    <definedName name="_xlnm.Print_Area" localSheetId="0">'INFORMACION PUBLICA 021'!$A$1:$P$47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  <c r="J47" i="1"/>
  <c r="N47" i="1"/>
  <c r="H47" i="1"/>
  <c r="A47" i="1"/>
  <c r="N45" i="1"/>
  <c r="N44" i="1"/>
  <c r="N46" i="1"/>
  <c r="A43" i="1"/>
  <c r="A44" i="1" s="1"/>
  <c r="A45" i="1" s="1"/>
  <c r="A46" i="1" s="1"/>
  <c r="N42" i="1" l="1"/>
  <c r="N43" i="1"/>
  <c r="N39" i="1"/>
  <c r="N40" i="1"/>
  <c r="N38" i="1" l="1"/>
  <c r="N36" i="1"/>
  <c r="N37" i="1"/>
  <c r="N35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N25" i="1" l="1"/>
  <c r="N23" i="1"/>
  <c r="N27" i="1"/>
  <c r="N22" i="1"/>
  <c r="N20" i="1"/>
  <c r="N12" i="1"/>
  <c r="N11" i="1"/>
  <c r="N26" i="1"/>
  <c r="N19" i="1"/>
  <c r="N18" i="1"/>
  <c r="N17" i="1"/>
  <c r="N16" i="1"/>
  <c r="N15" i="1"/>
  <c r="N14" i="1"/>
  <c r="N10" i="1"/>
  <c r="N41" i="1"/>
  <c r="N33" i="1"/>
  <c r="N32" i="1"/>
  <c r="N31" i="1"/>
  <c r="N30" i="1"/>
  <c r="N29" i="1"/>
  <c r="N28" i="1"/>
  <c r="N24" i="1"/>
  <c r="N21" i="1"/>
  <c r="N13" i="1"/>
  <c r="N34" i="1" l="1"/>
</calcChain>
</file>

<file path=xl/sharedStrings.xml><?xml version="1.0" encoding="utf-8"?>
<sst xmlns="http://schemas.openxmlformats.org/spreadsheetml/2006/main" count="214" uniqueCount="93">
  <si>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</si>
  <si>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</si>
  <si>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</si>
  <si>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</si>
  <si>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</si>
  <si>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</si>
  <si>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</si>
  <si>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</si>
  <si>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</si>
  <si>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</si>
  <si>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</si>
  <si>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</si>
  <si>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</si>
  <si>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</si>
  <si>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</si>
  <si>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</si>
  <si>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</si>
  <si>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</si>
  <si>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</si>
  <si>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</si>
  <si>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</si>
  <si>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</si>
  <si>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</si>
  <si>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LUIS ELEAZAR IBOY SEMEYÁ</t>
  </si>
  <si>
    <t>UNIDAD DE ACCESO A LA INFORMACIÓN PÚBLICA</t>
  </si>
  <si>
    <t>JESÚS ANTONIO MARROQUÍN HERNÁNDEZ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</si>
  <si>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</si>
  <si>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</si>
  <si>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</si>
  <si>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</si>
  <si>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</si>
  <si>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</si>
  <si>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</si>
  <si>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</si>
  <si>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</si>
  <si>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</si>
  <si>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</si>
  <si>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</si>
  <si>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</si>
  <si>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</si>
  <si>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</si>
  <si>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</si>
  <si>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</si>
  <si>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</si>
  <si>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</si>
  <si>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</si>
  <si>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</si>
  <si>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</si>
  <si>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</si>
  <si>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</si>
  <si>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</si>
  <si>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</si>
  <si>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</si>
  <si>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</si>
  <si>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</si>
  <si>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</si>
  <si>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</si>
  <si>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</si>
  <si>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</si>
  <si>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</si>
  <si>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</si>
  <si>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</si>
  <si>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</si>
  <si>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</si>
  <si>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</si>
  <si>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JUAN FRANCISCO MAZARIEGOS GALINDO</t>
  </si>
  <si>
    <t>PABLO FERNANDO CAAL MAX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</si>
  <si>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</si>
  <si>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</si>
  <si>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</si>
  <si>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</si>
  <si>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</si>
  <si>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</si>
  <si>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</si>
  <si>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</si>
  <si>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</si>
  <si>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</si>
  <si>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</si>
  <si>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CLAUDIA SOFIA SIERRA FLORES</t>
  </si>
  <si>
    <t>ANALISTA FINANCIERO</t>
  </si>
  <si>
    <t>Responsable de actualización de información: Lic. Edgar Leonel Mazariegos Quevedo</t>
  </si>
  <si>
    <t>LUIS DANIEL MONTES ESPINA</t>
  </si>
  <si>
    <t>LOYDA ANA SILVIA TUM SANTOS DE ARRIAZA</t>
  </si>
  <si>
    <t>VILMER RENÉ CHUC GARCÍA</t>
  </si>
  <si>
    <t>KARLA LISSETTE CORDERO TIUL</t>
  </si>
  <si>
    <t>DIANA ELIZABETH LETONA GIRÓN</t>
  </si>
  <si>
    <t>SECRETARIA GENERAL</t>
  </si>
  <si>
    <t>COORDINACIÓN DE DELEGACIONES</t>
  </si>
  <si>
    <t>PAGO CORRESPONDIENTE A 30 DIAS DEL MES DE MARZO</t>
  </si>
  <si>
    <t>MARVIN ESTUARDO ALFARO LÓPEZ</t>
  </si>
  <si>
    <t>TÉCNICO EN PLANIFICACIÓN DE PROYECTOS</t>
  </si>
  <si>
    <t>MARZO 2026</t>
  </si>
  <si>
    <t>Fecha de Emisión: 10de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</si>
</sst>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10"/>
      <name val="Arial"/>
      <charset val="134"/>
    </font>
    <font>
      <sz val="10"/>
      <color indexed="8"/>
      <name val="Arial"/>
      <family val="2"/>
    </font>
    <font>
      <sz val="10"/>
      <name val="MS Sans Serif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0" borderId="0"/>
    <xf numFmtId="0" fontId="1" fillId="0" borderId="0"/>
    <xf numFmtId="0" fontId="47" fillId="0" borderId="0">
      <alignment vertical="top"/>
    </xf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5" fontId="0" fillId="0" borderId="0" xfId="0" applyNumberFormat="1"/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234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0 2 2" xfId="233" xr:uid="{065DD81D-C07D-4AA3-BCAE-AD39554649B8}"/>
    <cellStyle name="Normal 10 3" xfId="231" xr:uid="{0459C6E9-07C9-4206-8874-3FA15B876DDC}"/>
    <cellStyle name="Normal 10 4" xfId="216" xr:uid="{8E9A571E-9F32-4CC7-A6CE-503531B00365}"/>
    <cellStyle name="Normal 10 5" xfId="199" xr:uid="{ED05F0A9-059F-4E0C-BD14-09FB7BE951C1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14" xfId="198" xr:uid="{F89CCD38-D5EF-4A70-AD5F-2ADAA7B3001F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2 3 2" xfId="200" xr:uid="{3062FE91-FB99-4360-BC82-C8A6870DA8F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2 3" xfId="225" xr:uid="{852A8F5F-AB6E-4997-9619-4BF35BBF0BC3}"/>
    <cellStyle name="Normal 4 2 2 4" xfId="210" xr:uid="{AF275F02-2C8C-44BC-8CFD-68C65DD944C3}"/>
    <cellStyle name="Normal 4 2 3" xfId="134" xr:uid="{1A95DFB3-E3A8-442A-8488-9DB19FE48448}"/>
    <cellStyle name="Normal 4 2 4" xfId="218" xr:uid="{52D13B21-F69F-4569-B850-443CD224BBAE}"/>
    <cellStyle name="Normal 4 2 5" xfId="203" xr:uid="{71175730-08F6-408A-B6B0-023B8BB8E515}"/>
    <cellStyle name="Normal 4 3" xfId="114" xr:uid="{361AD61A-3FBA-4F2C-BF0F-A70C63BCC4AB}"/>
    <cellStyle name="Normal 4 3 2" xfId="148" xr:uid="{E1B84630-6BB9-47EA-95BE-18CFD3A7A624}"/>
    <cellStyle name="Normal 4 3 3" xfId="224" xr:uid="{1E52A381-BF20-4D5B-8565-3CF5ECBFBCD7}"/>
    <cellStyle name="Normal 4 3 4" xfId="209" xr:uid="{7FBD5D63-4363-4560-BC2E-FE069008540D}"/>
    <cellStyle name="Normal 4 4" xfId="133" xr:uid="{99F34348-16E8-4FC5-B374-2140559AFF8F}"/>
    <cellStyle name="Normal 4 5" xfId="217" xr:uid="{B811AA7B-42D6-4379-AEC7-BE73BD359941}"/>
    <cellStyle name="Normal 4 6" xfId="202" xr:uid="{69BA84BB-AEDE-4860-B5B1-77A43AF38F98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2 3" xfId="226" xr:uid="{6DA7C506-A20F-4CEE-9266-F8A58DABD5AE}"/>
    <cellStyle name="Normal 5 2 4" xfId="211" xr:uid="{D7D53173-C57C-4151-90F7-E84FE987FF72}"/>
    <cellStyle name="Normal 5 3" xfId="135" xr:uid="{3731C384-D3D6-4518-A18F-176DB968AA8C}"/>
    <cellStyle name="Normal 5 4" xfId="219" xr:uid="{65C28A08-4F17-41FC-89A4-4B390E458B0A}"/>
    <cellStyle name="Normal 5 5" xfId="204" xr:uid="{0F2A2065-3B32-4106-9BFB-31768743B109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2 3" xfId="227" xr:uid="{CBDA2A2F-5E6A-4154-A710-FB4FCC397453}"/>
    <cellStyle name="Normal 6 2 4" xfId="212" xr:uid="{CB77BDA0-6A49-4698-81B6-65D01E7A2135}"/>
    <cellStyle name="Normal 6 3" xfId="136" xr:uid="{EF49AE1F-914C-4219-B714-5680F6169613}"/>
    <cellStyle name="Normal 6 4" xfId="220" xr:uid="{BF49A70F-8B8F-4A02-9D83-13509CA216F9}"/>
    <cellStyle name="Normal 6 5" xfId="205" xr:uid="{61F446DE-6B1C-49A8-A89E-53B85E1CFFE6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2 3" xfId="228" xr:uid="{9AA81115-CEEA-4B4B-AD13-4FDE177F6448}"/>
    <cellStyle name="Normal 7 2 4" xfId="213" xr:uid="{10C2FB83-CD0C-4F2C-96E0-93790C3B9D9B}"/>
    <cellStyle name="Normal 7 3" xfId="137" xr:uid="{49123C56-A7BC-452F-98E7-1EC3054C1630}"/>
    <cellStyle name="Normal 7 3 2" xfId="201" xr:uid="{D2DDDD3D-CF6E-44A3-B9BB-AB49AA0656C6}"/>
    <cellStyle name="Normal 7 4" xfId="232" xr:uid="{AFDD5002-114A-4A49-9BC3-080D331F70E7}"/>
    <cellStyle name="Normal 7 5" xfId="221" xr:uid="{2F565FF7-7903-42D1-B115-5F3263D783F2}"/>
    <cellStyle name="Normal 7 6" xfId="206" xr:uid="{EB8BC9C7-1744-4500-A8D6-C5AAFDCF5461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2 3" xfId="229" xr:uid="{BC30BD27-989E-42FC-AE21-02FF18B81754}"/>
    <cellStyle name="Normal 8 2 4" xfId="214" xr:uid="{553BF301-B6FC-4DDB-92DF-4B2C7E99E76A}"/>
    <cellStyle name="Normal 8 3" xfId="138" xr:uid="{5079BDB7-C9A4-4EFC-B34D-8FAC57B2CD84}"/>
    <cellStyle name="Normal 8 4" xfId="222" xr:uid="{EB5DF7C8-335A-4C33-B975-675F223E6C92}"/>
    <cellStyle name="Normal 8 5" xfId="207" xr:uid="{132CC693-2DED-4CC0-A530-A837993D6109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2 3" xfId="230" xr:uid="{FE2834D1-916D-4E4F-8BA9-8FB9BBB7CC40}"/>
    <cellStyle name="Normal 9 2 4" xfId="215" xr:uid="{0380295C-5565-42B1-8948-63AD0E0D0790}"/>
    <cellStyle name="Normal 9 3" xfId="139" xr:uid="{BD0599B3-1074-4BAD-A7F3-ED7186E3441A}"/>
    <cellStyle name="Normal 9 4" xfId="223" xr:uid="{9119B020-EDB1-4E34-BE2E-ADD9532A0F2D}"/>
    <cellStyle name="Normal 9 5" xfId="208" xr:uid="{AF6D56EE-8BE7-478C-B126-AEDCC62C8046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A34" zoomScaleNormal="100" zoomScaleSheetLayoutView="85" workbookViewId="0">
      <selection activeCell="A4" sqref="A4:P4"/>
    </sheetView>
  </sheetViews>
  <sheetFormatPr baseColWidth="10" defaultRowHeight="1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10.1406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6" customFormat="1">
      <c r="A2" s="21" t="s">
        <v>76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6" customFormat="1">
      <c r="A3" s="21" t="s">
        <v>80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>
      <c r="A4" s="22" t="s">
        <v>92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>
      <c r="A8" s="18" t="s">
        <v>91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39" customHeight="1">
      <c r="A9" s="11" t="s">
        <v>4</v>
      </c>
      <c r="B9" s="11" t="s">
        <v>0</v>
      </c>
      <c r="C9" s="11" t="s">
        <v>39</v>
      </c>
      <c r="D9" s="11" t="s">
        <v>40</v>
      </c>
      <c r="E9" s="11" t="s">
        <v>5</v>
      </c>
      <c r="F9" s="19" t="s">
        <v>20</v>
      </c>
      <c r="G9" s="20"/>
      <c r="H9" s="11" t="s">
        <v>2</v>
      </c>
      <c r="I9" s="12" t="s">
        <v>6</v>
      </c>
      <c r="J9" s="14" t="s">
        <v>7</v>
      </c>
      <c r="K9" s="13" t="s">
        <v>8</v>
      </c>
      <c r="L9" s="14" t="s">
        <v>47</v>
      </c>
      <c r="M9" s="13" t="s">
        <v>3</v>
      </c>
      <c r="N9" s="11" t="s">
        <v>1</v>
      </c>
      <c r="O9" s="11" t="s">
        <v>9</v>
      </c>
      <c r="P9" s="11" t="s">
        <v>48</v>
      </c>
    </row>
    <row r="10" spans="1:16" ht="35.25" customHeight="1">
      <c r="A10" s="7">
        <v>1</v>
      </c>
      <c r="B10" s="1" t="s">
        <v>15</v>
      </c>
      <c r="C10" s="8" t="s">
        <v>50</v>
      </c>
      <c r="D10" s="2" t="s">
        <v>18</v>
      </c>
      <c r="E10" s="3" t="s">
        <v>22</v>
      </c>
      <c r="F10" s="9">
        <v>46082</v>
      </c>
      <c r="G10" s="9">
        <v>46112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>
      <c r="A11" s="7">
        <f>1+A10</f>
        <v>2</v>
      </c>
      <c r="B11" s="1" t="s">
        <v>15</v>
      </c>
      <c r="C11" s="6" t="s">
        <v>31</v>
      </c>
      <c r="D11" s="2" t="s">
        <v>18</v>
      </c>
      <c r="E11" s="3" t="s">
        <v>43</v>
      </c>
      <c r="F11" s="9">
        <v>46082</v>
      </c>
      <c r="G11" s="9">
        <v>46112</v>
      </c>
      <c r="H11" s="4">
        <v>15000</v>
      </c>
      <c r="I11" s="4">
        <v>0</v>
      </c>
      <c r="J11" s="4">
        <v>375</v>
      </c>
      <c r="K11" s="4">
        <v>0</v>
      </c>
      <c r="L11" s="4">
        <v>250</v>
      </c>
      <c r="M11" s="4">
        <v>0</v>
      </c>
      <c r="N11" s="4">
        <f t="shared" ref="N11:N34" si="0">+H11+L11+J11</f>
        <v>15625</v>
      </c>
      <c r="O11" s="5" t="s">
        <v>10</v>
      </c>
      <c r="P11" s="5"/>
    </row>
    <row r="12" spans="1:16" ht="35.25" customHeight="1">
      <c r="A12" s="7">
        <f t="shared" ref="A12:A47" si="1">1+A11</f>
        <v>3</v>
      </c>
      <c r="B12" s="1" t="s">
        <v>15</v>
      </c>
      <c r="C12" s="6" t="s">
        <v>54</v>
      </c>
      <c r="D12" s="2" t="s">
        <v>18</v>
      </c>
      <c r="E12" s="3" t="s">
        <v>21</v>
      </c>
      <c r="F12" s="9">
        <v>46082</v>
      </c>
      <c r="G12" s="9">
        <v>46112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>
      <c r="A13" s="7">
        <f t="shared" si="1"/>
        <v>4</v>
      </c>
      <c r="B13" s="1" t="s">
        <v>15</v>
      </c>
      <c r="C13" s="6" t="s">
        <v>30</v>
      </c>
      <c r="D13" s="2" t="s">
        <v>18</v>
      </c>
      <c r="E13" s="3" t="s">
        <v>42</v>
      </c>
      <c r="F13" s="9">
        <v>46082</v>
      </c>
      <c r="G13" s="9">
        <v>46112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>
      <c r="A14" s="7">
        <f t="shared" si="1"/>
        <v>5</v>
      </c>
      <c r="B14" s="1" t="s">
        <v>16</v>
      </c>
      <c r="C14" s="6" t="s">
        <v>55</v>
      </c>
      <c r="D14" s="2" t="s">
        <v>18</v>
      </c>
      <c r="E14" s="3" t="s">
        <v>44</v>
      </c>
      <c r="F14" s="9">
        <v>46082</v>
      </c>
      <c r="G14" s="9">
        <v>46112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>
      <c r="A15" s="7">
        <f t="shared" si="1"/>
        <v>6</v>
      </c>
      <c r="B15" s="1" t="s">
        <v>16</v>
      </c>
      <c r="C15" s="6" t="s">
        <v>37</v>
      </c>
      <c r="D15" s="2" t="s">
        <v>18</v>
      </c>
      <c r="E15" s="3" t="s">
        <v>22</v>
      </c>
      <c r="F15" s="9">
        <v>46082</v>
      </c>
      <c r="G15" s="9">
        <v>46112</v>
      </c>
      <c r="H15" s="4">
        <v>14000</v>
      </c>
      <c r="I15" s="4">
        <v>0</v>
      </c>
      <c r="J15" s="4">
        <v>375</v>
      </c>
      <c r="K15" s="4">
        <v>0</v>
      </c>
      <c r="L15" s="4">
        <v>250</v>
      </c>
      <c r="M15" s="4">
        <v>0</v>
      </c>
      <c r="N15" s="4">
        <f t="shared" si="0"/>
        <v>14625</v>
      </c>
      <c r="O15" s="5" t="s">
        <v>10</v>
      </c>
      <c r="P15" s="5"/>
    </row>
    <row r="16" spans="1:16" ht="35.25" customHeight="1">
      <c r="A16" s="7">
        <f t="shared" si="1"/>
        <v>7</v>
      </c>
      <c r="B16" s="1" t="s">
        <v>16</v>
      </c>
      <c r="C16" s="6" t="s">
        <v>51</v>
      </c>
      <c r="D16" s="2" t="s">
        <v>18</v>
      </c>
      <c r="E16" s="1" t="s">
        <v>22</v>
      </c>
      <c r="F16" s="9">
        <v>46082</v>
      </c>
      <c r="G16" s="9">
        <v>46112</v>
      </c>
      <c r="H16" s="4">
        <v>14000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14625</v>
      </c>
      <c r="O16" s="5" t="s">
        <v>10</v>
      </c>
      <c r="P16" s="5"/>
    </row>
    <row r="17" spans="1:16" ht="39.75" customHeight="1">
      <c r="A17" s="7">
        <f t="shared" si="1"/>
        <v>8</v>
      </c>
      <c r="B17" s="1" t="s">
        <v>16</v>
      </c>
      <c r="C17" s="6" t="s">
        <v>56</v>
      </c>
      <c r="D17" s="2" t="s">
        <v>18</v>
      </c>
      <c r="E17" s="3" t="s">
        <v>33</v>
      </c>
      <c r="F17" s="9">
        <v>46082</v>
      </c>
      <c r="G17" s="9">
        <v>46112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15"/>
    </row>
    <row r="18" spans="1:16" ht="35.25" customHeight="1">
      <c r="A18" s="7">
        <f t="shared" si="1"/>
        <v>9</v>
      </c>
      <c r="B18" s="1" t="s">
        <v>17</v>
      </c>
      <c r="C18" s="6" t="s">
        <v>23</v>
      </c>
      <c r="D18" s="2" t="s">
        <v>18</v>
      </c>
      <c r="E18" s="3" t="s">
        <v>21</v>
      </c>
      <c r="F18" s="9">
        <v>46082</v>
      </c>
      <c r="G18" s="9">
        <v>46112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5.25" customHeight="1">
      <c r="A19" s="7">
        <f t="shared" si="1"/>
        <v>10</v>
      </c>
      <c r="B19" s="1" t="s">
        <v>17</v>
      </c>
      <c r="C19" s="6" t="s">
        <v>26</v>
      </c>
      <c r="D19" s="2" t="s">
        <v>18</v>
      </c>
      <c r="E19" s="3" t="s">
        <v>34</v>
      </c>
      <c r="F19" s="9">
        <v>46082</v>
      </c>
      <c r="G19" s="9">
        <v>46112</v>
      </c>
      <c r="H19" s="4">
        <v>14000</v>
      </c>
      <c r="I19" s="4">
        <v>0</v>
      </c>
      <c r="J19" s="4">
        <v>0</v>
      </c>
      <c r="K19" s="4">
        <v>0</v>
      </c>
      <c r="L19" s="4">
        <v>250</v>
      </c>
      <c r="M19" s="4">
        <v>0</v>
      </c>
      <c r="N19" s="4">
        <f t="shared" si="0"/>
        <v>14250</v>
      </c>
      <c r="O19" s="5" t="s">
        <v>10</v>
      </c>
      <c r="P19" s="5"/>
    </row>
    <row r="20" spans="1:16" ht="35.25" customHeight="1">
      <c r="A20" s="7">
        <f t="shared" si="1"/>
        <v>11</v>
      </c>
      <c r="B20" s="1" t="s">
        <v>17</v>
      </c>
      <c r="C20" s="6" t="s">
        <v>25</v>
      </c>
      <c r="D20" s="2" t="s">
        <v>18</v>
      </c>
      <c r="E20" s="3" t="s">
        <v>24</v>
      </c>
      <c r="F20" s="9">
        <v>46082</v>
      </c>
      <c r="G20" s="9">
        <v>46112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>
      <c r="A21" s="7">
        <f t="shared" si="1"/>
        <v>12</v>
      </c>
      <c r="B21" s="1" t="s">
        <v>17</v>
      </c>
      <c r="C21" s="6" t="s">
        <v>57</v>
      </c>
      <c r="D21" s="2" t="s">
        <v>18</v>
      </c>
      <c r="E21" s="3" t="s">
        <v>33</v>
      </c>
      <c r="F21" s="9">
        <v>46082</v>
      </c>
      <c r="G21" s="9">
        <v>46112</v>
      </c>
      <c r="H21" s="4">
        <v>14000</v>
      </c>
      <c r="I21" s="4">
        <v>0</v>
      </c>
      <c r="J21" s="4">
        <v>375</v>
      </c>
      <c r="K21" s="4">
        <v>0</v>
      </c>
      <c r="L21" s="4">
        <v>250</v>
      </c>
      <c r="M21" s="4">
        <v>0</v>
      </c>
      <c r="N21" s="4">
        <f t="shared" si="0"/>
        <v>14625</v>
      </c>
      <c r="O21" s="5" t="s">
        <v>10</v>
      </c>
      <c r="P21" s="5"/>
    </row>
    <row r="22" spans="1:16" ht="35.25" customHeight="1">
      <c r="A22" s="7">
        <f t="shared" si="1"/>
        <v>13</v>
      </c>
      <c r="B22" s="1" t="s">
        <v>17</v>
      </c>
      <c r="C22" s="6" t="s">
        <v>58</v>
      </c>
      <c r="D22" s="2" t="s">
        <v>18</v>
      </c>
      <c r="E22" s="3" t="s">
        <v>46</v>
      </c>
      <c r="F22" s="9">
        <v>46082</v>
      </c>
      <c r="G22" s="9">
        <v>46112</v>
      </c>
      <c r="H22" s="4">
        <v>14000</v>
      </c>
      <c r="I22" s="4">
        <v>0</v>
      </c>
      <c r="J22" s="4">
        <v>0</v>
      </c>
      <c r="K22" s="4">
        <v>0</v>
      </c>
      <c r="L22" s="4">
        <v>250</v>
      </c>
      <c r="M22" s="4">
        <v>0</v>
      </c>
      <c r="N22" s="4">
        <f t="shared" si="0"/>
        <v>14250</v>
      </c>
      <c r="O22" s="5" t="s">
        <v>10</v>
      </c>
      <c r="P22" s="5"/>
    </row>
    <row r="23" spans="1:16" ht="35.25" customHeight="1">
      <c r="A23" s="7">
        <f t="shared" si="1"/>
        <v>14</v>
      </c>
      <c r="B23" s="1" t="s">
        <v>17</v>
      </c>
      <c r="C23" s="6" t="s">
        <v>36</v>
      </c>
      <c r="D23" s="2" t="s">
        <v>18</v>
      </c>
      <c r="E23" s="3" t="s">
        <v>71</v>
      </c>
      <c r="F23" s="9">
        <v>46082</v>
      </c>
      <c r="G23" s="9">
        <v>46112</v>
      </c>
      <c r="H23" s="4">
        <v>14000</v>
      </c>
      <c r="I23" s="4">
        <v>0</v>
      </c>
      <c r="J23" s="4">
        <v>375</v>
      </c>
      <c r="K23" s="4">
        <v>0</v>
      </c>
      <c r="L23" s="4">
        <v>250</v>
      </c>
      <c r="M23" s="4">
        <v>0</v>
      </c>
      <c r="N23" s="4">
        <f t="shared" si="0"/>
        <v>14625</v>
      </c>
      <c r="O23" s="5" t="s">
        <v>10</v>
      </c>
      <c r="P23" s="5"/>
    </row>
    <row r="24" spans="1:16" ht="35.25" customHeight="1">
      <c r="A24" s="7">
        <f t="shared" si="1"/>
        <v>15</v>
      </c>
      <c r="B24" s="1" t="s">
        <v>17</v>
      </c>
      <c r="C24" s="6" t="s">
        <v>59</v>
      </c>
      <c r="D24" s="2" t="s">
        <v>18</v>
      </c>
      <c r="E24" s="1" t="s">
        <v>27</v>
      </c>
      <c r="F24" s="9">
        <v>46082</v>
      </c>
      <c r="G24" s="9">
        <v>46112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>
      <c r="A25" s="7">
        <f t="shared" si="1"/>
        <v>16</v>
      </c>
      <c r="B25" s="1" t="s">
        <v>17</v>
      </c>
      <c r="C25" s="6" t="s">
        <v>35</v>
      </c>
      <c r="D25" s="2" t="s">
        <v>18</v>
      </c>
      <c r="E25" s="3" t="s">
        <v>38</v>
      </c>
      <c r="F25" s="9">
        <v>46082</v>
      </c>
      <c r="G25" s="9">
        <v>46112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>
      <c r="A26" s="7">
        <f t="shared" si="1"/>
        <v>17</v>
      </c>
      <c r="B26" s="1" t="s">
        <v>17</v>
      </c>
      <c r="C26" s="6" t="s">
        <v>49</v>
      </c>
      <c r="D26" s="2" t="s">
        <v>18</v>
      </c>
      <c r="E26" s="3" t="s">
        <v>28</v>
      </c>
      <c r="F26" s="9">
        <v>46082</v>
      </c>
      <c r="G26" s="9">
        <v>46112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>
      <c r="A27" s="7">
        <f t="shared" si="1"/>
        <v>18</v>
      </c>
      <c r="B27" s="1" t="s">
        <v>17</v>
      </c>
      <c r="C27" s="6" t="s">
        <v>60</v>
      </c>
      <c r="D27" s="2" t="s">
        <v>18</v>
      </c>
      <c r="E27" s="3" t="s">
        <v>19</v>
      </c>
      <c r="F27" s="9">
        <v>46082</v>
      </c>
      <c r="G27" s="9">
        <v>46112</v>
      </c>
      <c r="H27" s="4">
        <v>14000</v>
      </c>
      <c r="I27" s="4">
        <v>0</v>
      </c>
      <c r="J27" s="4">
        <v>0</v>
      </c>
      <c r="K27" s="4">
        <v>0</v>
      </c>
      <c r="L27" s="4">
        <v>250</v>
      </c>
      <c r="M27" s="4">
        <v>0</v>
      </c>
      <c r="N27" s="4">
        <f t="shared" si="0"/>
        <v>14250</v>
      </c>
      <c r="O27" s="5" t="s">
        <v>10</v>
      </c>
      <c r="P27" s="5"/>
    </row>
    <row r="28" spans="1:16" ht="35.25" customHeight="1">
      <c r="A28" s="7">
        <f t="shared" si="1"/>
        <v>19</v>
      </c>
      <c r="B28" s="1" t="s">
        <v>17</v>
      </c>
      <c r="C28" s="6" t="s">
        <v>52</v>
      </c>
      <c r="D28" s="2" t="s">
        <v>18</v>
      </c>
      <c r="E28" s="3" t="s">
        <v>19</v>
      </c>
      <c r="F28" s="9">
        <v>46082</v>
      </c>
      <c r="G28" s="9">
        <v>46112</v>
      </c>
      <c r="H28" s="4">
        <v>14000</v>
      </c>
      <c r="I28" s="4">
        <v>0</v>
      </c>
      <c r="J28" s="4">
        <v>375</v>
      </c>
      <c r="K28" s="4">
        <v>0</v>
      </c>
      <c r="L28" s="4">
        <v>250</v>
      </c>
      <c r="M28" s="4">
        <v>0</v>
      </c>
      <c r="N28" s="4">
        <f t="shared" si="0"/>
        <v>14625</v>
      </c>
      <c r="O28" s="5" t="s">
        <v>10</v>
      </c>
      <c r="P28" s="5"/>
    </row>
    <row r="29" spans="1:16" ht="35.25" customHeight="1">
      <c r="A29" s="7">
        <f t="shared" si="1"/>
        <v>20</v>
      </c>
      <c r="B29" s="1" t="s">
        <v>17</v>
      </c>
      <c r="C29" s="6" t="s">
        <v>53</v>
      </c>
      <c r="D29" s="2" t="s">
        <v>18</v>
      </c>
      <c r="E29" s="3" t="s">
        <v>34</v>
      </c>
      <c r="F29" s="9">
        <v>46082</v>
      </c>
      <c r="G29" s="9">
        <v>46112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>
      <c r="A30" s="7">
        <f t="shared" si="1"/>
        <v>21</v>
      </c>
      <c r="B30" s="1" t="s">
        <v>17</v>
      </c>
      <c r="C30" s="6" t="s">
        <v>61</v>
      </c>
      <c r="D30" s="2" t="s">
        <v>18</v>
      </c>
      <c r="E30" s="3" t="s">
        <v>28</v>
      </c>
      <c r="F30" s="9">
        <v>46082</v>
      </c>
      <c r="G30" s="9">
        <v>46112</v>
      </c>
      <c r="H30" s="4">
        <v>14000</v>
      </c>
      <c r="I30" s="4">
        <v>0</v>
      </c>
      <c r="J30" s="4">
        <v>375</v>
      </c>
      <c r="K30" s="4">
        <v>0</v>
      </c>
      <c r="L30" s="4">
        <v>250</v>
      </c>
      <c r="M30" s="4">
        <v>0</v>
      </c>
      <c r="N30" s="4">
        <f t="shared" si="0"/>
        <v>14625</v>
      </c>
      <c r="O30" s="5" t="s">
        <v>10</v>
      </c>
      <c r="P30" s="5"/>
    </row>
    <row r="31" spans="1:16" ht="35.25" customHeight="1">
      <c r="A31" s="7">
        <f t="shared" si="1"/>
        <v>22</v>
      </c>
      <c r="B31" s="1" t="s">
        <v>17</v>
      </c>
      <c r="C31" s="6" t="s">
        <v>62</v>
      </c>
      <c r="D31" s="2" t="s">
        <v>18</v>
      </c>
      <c r="E31" s="3" t="s">
        <v>29</v>
      </c>
      <c r="F31" s="9">
        <v>46082</v>
      </c>
      <c r="G31" s="9">
        <v>46112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>
      <c r="A32" s="7">
        <f t="shared" si="1"/>
        <v>23</v>
      </c>
      <c r="B32" s="1" t="s">
        <v>17</v>
      </c>
      <c r="C32" s="6" t="s">
        <v>63</v>
      </c>
      <c r="D32" s="2" t="s">
        <v>18</v>
      </c>
      <c r="E32" s="3" t="s">
        <v>34</v>
      </c>
      <c r="F32" s="9">
        <v>46082</v>
      </c>
      <c r="G32" s="9">
        <v>46112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>
      <c r="A33" s="7">
        <f t="shared" si="1"/>
        <v>24</v>
      </c>
      <c r="B33" s="1" t="s">
        <v>17</v>
      </c>
      <c r="C33" s="6" t="s">
        <v>64</v>
      </c>
      <c r="D33" s="2" t="s">
        <v>18</v>
      </c>
      <c r="E33" s="3" t="s">
        <v>41</v>
      </c>
      <c r="F33" s="9">
        <v>46082</v>
      </c>
      <c r="G33" s="9">
        <v>46112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>
      <c r="A34" s="7">
        <f t="shared" si="1"/>
        <v>25</v>
      </c>
      <c r="B34" s="1" t="s">
        <v>32</v>
      </c>
      <c r="C34" s="6" t="s">
        <v>65</v>
      </c>
      <c r="D34" s="2" t="s">
        <v>18</v>
      </c>
      <c r="E34" s="3" t="s">
        <v>72</v>
      </c>
      <c r="F34" s="9">
        <v>46082</v>
      </c>
      <c r="G34" s="9">
        <v>46112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15"/>
    </row>
    <row r="35" spans="1:16" ht="35.25" customHeight="1">
      <c r="A35" s="7">
        <f t="shared" si="1"/>
        <v>26</v>
      </c>
      <c r="B35" s="1" t="s">
        <v>17</v>
      </c>
      <c r="C35" s="6" t="s">
        <v>67</v>
      </c>
      <c r="D35" s="2" t="s">
        <v>18</v>
      </c>
      <c r="E35" s="3" t="s">
        <v>19</v>
      </c>
      <c r="F35" s="9">
        <v>46082</v>
      </c>
      <c r="G35" s="9">
        <v>46112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ref="N35" si="2">+H35+L35+J35</f>
        <v>14625</v>
      </c>
      <c r="O35" s="5" t="s">
        <v>10</v>
      </c>
      <c r="P35" s="15"/>
    </row>
    <row r="36" spans="1:16" ht="35.25" customHeight="1">
      <c r="A36" s="7">
        <f t="shared" si="1"/>
        <v>27</v>
      </c>
      <c r="B36" s="1" t="s">
        <v>17</v>
      </c>
      <c r="C36" s="1" t="s">
        <v>68</v>
      </c>
      <c r="D36" s="2" t="s">
        <v>18</v>
      </c>
      <c r="E36" s="3" t="s">
        <v>69</v>
      </c>
      <c r="F36" s="9">
        <v>46082</v>
      </c>
      <c r="G36" s="9">
        <v>46112</v>
      </c>
      <c r="H36" s="4">
        <v>14000</v>
      </c>
      <c r="I36" s="4">
        <v>0</v>
      </c>
      <c r="J36" s="4">
        <v>0</v>
      </c>
      <c r="K36" s="4">
        <v>0</v>
      </c>
      <c r="L36" s="4">
        <v>250</v>
      </c>
      <c r="M36" s="4">
        <v>0</v>
      </c>
      <c r="N36" s="4">
        <f t="shared" ref="N36:N42" si="3">+H36+L36+J36</f>
        <v>14250</v>
      </c>
      <c r="O36" s="5" t="s">
        <v>10</v>
      </c>
      <c r="P36" s="15"/>
    </row>
    <row r="37" spans="1:16" ht="35.25" customHeight="1">
      <c r="A37" s="7">
        <f t="shared" si="1"/>
        <v>28</v>
      </c>
      <c r="B37" s="1" t="s">
        <v>17</v>
      </c>
      <c r="C37" s="1" t="s">
        <v>73</v>
      </c>
      <c r="D37" s="2" t="s">
        <v>18</v>
      </c>
      <c r="E37" s="3" t="s">
        <v>45</v>
      </c>
      <c r="F37" s="9">
        <v>46082</v>
      </c>
      <c r="G37" s="9">
        <v>46112</v>
      </c>
      <c r="H37" s="4">
        <v>14000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3"/>
        <v>14625</v>
      </c>
      <c r="O37" s="5" t="s">
        <v>10</v>
      </c>
      <c r="P37" s="15"/>
    </row>
    <row r="38" spans="1:16" ht="35.25" customHeight="1">
      <c r="A38" s="7">
        <f t="shared" si="1"/>
        <v>29</v>
      </c>
      <c r="B38" s="1" t="s">
        <v>17</v>
      </c>
      <c r="C38" s="1" t="s">
        <v>74</v>
      </c>
      <c r="D38" s="2" t="s">
        <v>18</v>
      </c>
      <c r="E38" s="3" t="s">
        <v>75</v>
      </c>
      <c r="F38" s="9">
        <v>46082</v>
      </c>
      <c r="G38" s="9">
        <v>46112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3"/>
        <v>14625</v>
      </c>
      <c r="O38" s="5" t="s">
        <v>10</v>
      </c>
      <c r="P38" s="15"/>
    </row>
    <row r="39" spans="1:16" ht="35.25" customHeight="1">
      <c r="A39" s="7">
        <f t="shared" si="1"/>
        <v>30</v>
      </c>
      <c r="B39" s="1" t="s">
        <v>16</v>
      </c>
      <c r="C39" s="1" t="s">
        <v>77</v>
      </c>
      <c r="D39" s="2" t="s">
        <v>18</v>
      </c>
      <c r="E39" s="1" t="s">
        <v>22</v>
      </c>
      <c r="F39" s="9">
        <v>46082</v>
      </c>
      <c r="G39" s="9">
        <v>46112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3"/>
        <v>14625</v>
      </c>
      <c r="O39" s="5" t="s">
        <v>10</v>
      </c>
      <c r="P39" s="15"/>
    </row>
    <row r="40" spans="1:16" ht="35.25" customHeight="1">
      <c r="A40" s="7">
        <f t="shared" si="1"/>
        <v>31</v>
      </c>
      <c r="B40" s="1" t="s">
        <v>79</v>
      </c>
      <c r="C40" s="1" t="s">
        <v>78</v>
      </c>
      <c r="D40" s="2" t="s">
        <v>18</v>
      </c>
      <c r="E40" s="1" t="s">
        <v>24</v>
      </c>
      <c r="F40" s="9">
        <v>46082</v>
      </c>
      <c r="G40" s="9">
        <v>46112</v>
      </c>
      <c r="H40" s="4">
        <v>12000</v>
      </c>
      <c r="I40" s="4">
        <v>0</v>
      </c>
      <c r="J40" s="4">
        <v>0</v>
      </c>
      <c r="K40" s="4">
        <v>0</v>
      </c>
      <c r="L40" s="4">
        <v>250</v>
      </c>
      <c r="M40" s="4">
        <v>0</v>
      </c>
      <c r="N40" s="4">
        <f t="shared" si="3"/>
        <v>12250</v>
      </c>
      <c r="O40" s="5" t="s">
        <v>10</v>
      </c>
      <c r="P40" s="15"/>
    </row>
    <row r="41" spans="1:16" ht="35.25" customHeight="1">
      <c r="A41" s="7">
        <f t="shared" si="1"/>
        <v>32</v>
      </c>
      <c r="B41" s="1" t="s">
        <v>17</v>
      </c>
      <c r="C41" s="6" t="s">
        <v>66</v>
      </c>
      <c r="D41" s="2" t="s">
        <v>18</v>
      </c>
      <c r="E41" s="3" t="s">
        <v>70</v>
      </c>
      <c r="F41" s="9">
        <v>46082</v>
      </c>
      <c r="G41" s="9">
        <v>46112</v>
      </c>
      <c r="H41" s="4">
        <v>14000</v>
      </c>
      <c r="I41" s="4">
        <v>0</v>
      </c>
      <c r="J41" s="4">
        <v>375</v>
      </c>
      <c r="K41" s="4">
        <v>0</v>
      </c>
      <c r="L41" s="4">
        <v>250</v>
      </c>
      <c r="M41" s="4">
        <v>0</v>
      </c>
      <c r="N41" s="4">
        <f t="shared" si="3"/>
        <v>14625</v>
      </c>
      <c r="O41" s="5" t="s">
        <v>10</v>
      </c>
      <c r="P41" s="15"/>
    </row>
    <row r="42" spans="1:16" ht="35.25" customHeight="1">
      <c r="A42" s="7">
        <f t="shared" si="1"/>
        <v>33</v>
      </c>
      <c r="B42" s="1" t="s">
        <v>17</v>
      </c>
      <c r="C42" s="1" t="s">
        <v>81</v>
      </c>
      <c r="D42" s="2" t="s">
        <v>18</v>
      </c>
      <c r="E42" s="1" t="s">
        <v>19</v>
      </c>
      <c r="F42" s="9">
        <v>46082</v>
      </c>
      <c r="G42" s="9">
        <v>46112</v>
      </c>
      <c r="H42" s="4">
        <v>14000</v>
      </c>
      <c r="I42" s="4">
        <v>0</v>
      </c>
      <c r="J42" s="4">
        <v>375</v>
      </c>
      <c r="K42" s="4">
        <v>0</v>
      </c>
      <c r="L42" s="4">
        <v>250</v>
      </c>
      <c r="M42" s="4">
        <v>0</v>
      </c>
      <c r="N42" s="4">
        <f t="shared" si="3"/>
        <v>14625</v>
      </c>
      <c r="O42" s="5" t="s">
        <v>10</v>
      </c>
      <c r="P42" s="15"/>
    </row>
    <row r="43" spans="1:16" ht="35.25" customHeight="1">
      <c r="A43" s="7">
        <f t="shared" si="1"/>
        <v>34</v>
      </c>
      <c r="B43" s="1" t="s">
        <v>17</v>
      </c>
      <c r="C43" s="1" t="s">
        <v>82</v>
      </c>
      <c r="D43" s="2" t="s">
        <v>18</v>
      </c>
      <c r="E43" s="1" t="s">
        <v>86</v>
      </c>
      <c r="F43" s="9">
        <v>46082</v>
      </c>
      <c r="G43" s="9">
        <v>46112</v>
      </c>
      <c r="H43" s="4">
        <v>14000</v>
      </c>
      <c r="I43" s="4">
        <v>0</v>
      </c>
      <c r="J43" s="4">
        <v>375</v>
      </c>
      <c r="K43" s="4">
        <v>0</v>
      </c>
      <c r="L43" s="4">
        <v>250</v>
      </c>
      <c r="M43" s="4">
        <v>0</v>
      </c>
      <c r="N43" s="4">
        <f t="shared" ref="N43:N46" si="4">+H43+L43+J43</f>
        <v>14625</v>
      </c>
      <c r="O43" s="5" t="s">
        <v>10</v>
      </c>
      <c r="P43" s="15"/>
    </row>
    <row r="44" spans="1:16" ht="35.25" customHeight="1">
      <c r="A44" s="7">
        <f t="shared" si="1"/>
        <v>35</v>
      </c>
      <c r="B44" s="1" t="s">
        <v>16</v>
      </c>
      <c r="C44" s="1" t="s">
        <v>83</v>
      </c>
      <c r="D44" s="2" t="s">
        <v>18</v>
      </c>
      <c r="E44" s="1" t="s">
        <v>19</v>
      </c>
      <c r="F44" s="9">
        <v>46082</v>
      </c>
      <c r="G44" s="9">
        <v>46112</v>
      </c>
      <c r="H44" s="4">
        <v>14000</v>
      </c>
      <c r="I44" s="4">
        <v>0</v>
      </c>
      <c r="J44" s="4">
        <v>375</v>
      </c>
      <c r="K44" s="4">
        <v>0</v>
      </c>
      <c r="L44" s="4">
        <v>250</v>
      </c>
      <c r="M44" s="4">
        <v>0</v>
      </c>
      <c r="N44" s="4">
        <f t="shared" si="4"/>
        <v>14625</v>
      </c>
      <c r="O44" s="5" t="s">
        <v>10</v>
      </c>
      <c r="P44" s="15"/>
    </row>
    <row r="45" spans="1:16" ht="35.25" customHeight="1">
      <c r="A45" s="7">
        <f t="shared" si="1"/>
        <v>36</v>
      </c>
      <c r="B45" s="1" t="s">
        <v>79</v>
      </c>
      <c r="C45" s="1" t="s">
        <v>84</v>
      </c>
      <c r="D45" s="2" t="s">
        <v>18</v>
      </c>
      <c r="E45" s="1" t="s">
        <v>87</v>
      </c>
      <c r="F45" s="9">
        <v>46082</v>
      </c>
      <c r="G45" s="9">
        <v>46112</v>
      </c>
      <c r="H45" s="4">
        <v>12000</v>
      </c>
      <c r="I45" s="4">
        <v>0</v>
      </c>
      <c r="J45" s="4">
        <v>375</v>
      </c>
      <c r="K45" s="4">
        <v>0</v>
      </c>
      <c r="L45" s="4">
        <v>250</v>
      </c>
      <c r="M45" s="4">
        <v>0</v>
      </c>
      <c r="N45" s="4">
        <f t="shared" si="4"/>
        <v>12625</v>
      </c>
      <c r="O45" s="5" t="s">
        <v>10</v>
      </c>
      <c r="P45" s="15"/>
    </row>
    <row r="46" spans="1:16" ht="35.25" customHeight="1">
      <c r="A46" s="7">
        <f t="shared" si="1"/>
        <v>37</v>
      </c>
      <c r="B46" s="1" t="s">
        <v>15</v>
      </c>
      <c r="C46" s="1" t="s">
        <v>85</v>
      </c>
      <c r="D46" s="2" t="s">
        <v>18</v>
      </c>
      <c r="E46" s="1" t="s">
        <v>19</v>
      </c>
      <c r="F46" s="9">
        <v>46082</v>
      </c>
      <c r="G46" s="9">
        <v>46112</v>
      </c>
      <c r="H46" s="4">
        <v>14000</v>
      </c>
      <c r="I46" s="4">
        <v>0</v>
      </c>
      <c r="J46" s="4">
        <v>375</v>
      </c>
      <c r="K46" s="4">
        <v>0</v>
      </c>
      <c r="L46" s="4">
        <v>250</v>
      </c>
      <c r="M46" s="4">
        <v>0</v>
      </c>
      <c r="N46" s="4">
        <f t="shared" si="4"/>
        <v>14625</v>
      </c>
      <c r="O46" s="5" t="s">
        <v>10</v>
      </c>
      <c r="P46" s="15"/>
    </row>
    <row r="47" spans="1:16" ht="39" customHeight="1">
      <c r="A47" s="7">
        <f t="shared" si="1"/>
        <v>38</v>
      </c>
      <c r="B47" s="1" t="s">
        <v>90</v>
      </c>
      <c r="C47" s="1" t="s">
        <v>89</v>
      </c>
      <c r="D47" s="2" t="s">
        <v>18</v>
      </c>
      <c r="E47" s="1" t="s">
        <v>71</v>
      </c>
      <c r="F47" s="9">
        <v>46083</v>
      </c>
      <c r="G47" s="9">
        <v>46112</v>
      </c>
      <c r="H47" s="4">
        <f>14000/31*30</f>
        <v>13548.387096774193</v>
      </c>
      <c r="I47" s="4">
        <v>0</v>
      </c>
      <c r="J47" s="4">
        <f>375/31*30</f>
        <v>362.90322580645164</v>
      </c>
      <c r="K47" s="4">
        <v>0</v>
      </c>
      <c r="L47" s="4">
        <f>250/31*30</f>
        <v>241.93548387096774</v>
      </c>
      <c r="M47" s="4">
        <v>0</v>
      </c>
      <c r="N47" s="4">
        <f t="shared" ref="N47" si="5">+H47+L47+J47</f>
        <v>14153.225806451612</v>
      </c>
      <c r="O47" s="5" t="s">
        <v>10</v>
      </c>
      <c r="P47" s="15" t="s">
        <v>88</v>
      </c>
    </row>
    <row r="50" spans="8:8">
      <c r="H50" s="17"/>
    </row>
  </sheetData>
  <autoFilter ref="A9:O42" xr:uid="{00000000-0009-0000-0000-000000000000}">
    <sortState xmlns:xlrd2="http://schemas.microsoft.com/office/spreadsheetml/2017/richdata2" ref="A10:O22">
      <sortCondition ref="A9:A22"/>
    </sortState>
  </autoFilter>
  <sortState xmlns:xlrd2="http://schemas.microsoft.com/office/spreadsheetml/2017/richdata2" ref="A4:O332">
    <sortCondition ref="D4:D332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2026-04-10T15:50:35Z</cp:lastPrinted>
  <dcterms:created xsi:type="dcterms:W3CDTF">2014-02-20T21:51:04Z</dcterms:created>
  <dcterms:modified xsi:type="dcterms:W3CDTF">2026-04-10T15:50:37Z</dcterms:modified>
</cp:coreProperties>
</file>